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2073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43" i="1" l="1"/>
  <c r="H43" i="1"/>
  <c r="G24" i="1"/>
  <c r="H24" i="1"/>
  <c r="I43" i="1"/>
  <c r="I24" i="1"/>
  <c r="J43" i="1"/>
  <c r="J24" i="1"/>
  <c r="L43" i="1"/>
  <c r="L24" i="1"/>
  <c r="F43" i="1"/>
  <c r="F24" i="1"/>
  <c r="L62" i="1"/>
  <c r="J62" i="1"/>
  <c r="I62" i="1"/>
  <c r="H62" i="1"/>
  <c r="G62" i="1"/>
  <c r="F62" i="1"/>
  <c r="L81" i="1"/>
  <c r="J81" i="1"/>
  <c r="I81" i="1"/>
  <c r="H81" i="1"/>
  <c r="G81" i="1"/>
  <c r="F81" i="1"/>
  <c r="L100" i="1"/>
  <c r="J100" i="1"/>
  <c r="I100" i="1"/>
  <c r="H100" i="1"/>
  <c r="G100" i="1"/>
  <c r="F100" i="1"/>
  <c r="J196" i="1" l="1"/>
  <c r="F196" i="1"/>
  <c r="I196" i="1"/>
  <c r="L196" i="1"/>
  <c r="H196" i="1"/>
  <c r="G196" i="1"/>
</calcChain>
</file>

<file path=xl/sharedStrings.xml><?xml version="1.0" encoding="utf-8"?>
<sst xmlns="http://schemas.openxmlformats.org/spreadsheetml/2006/main" count="226" uniqueCount="73">
  <si>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</si>
  <si>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</si>
  <si>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</si>
  <si>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</si>
  <si>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</si>
  <si>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</si>
  <si>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</si>
  <si>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</si>
  <si>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</si>
  <si>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</si>
  <si>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</si>
  <si>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</si>
  <si>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</si>
  <si>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</si>
  <si>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</si>
  <si>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</si>
  <si>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</si>
  <si>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</si>
  <si>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</si>
  <si>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</si>
  <si>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</si>
  <si>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</si>
  <si>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</si>
  <si>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</si>
  <si>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</si>
  <si>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</si>
  <si>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</si>
  <si>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</si>
  <si>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</si>
  <si>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</si>
  <si>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</si>
  <si>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</si>
  <si>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</si>
  <si>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</si>
  <si>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</si>
  <si>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</si>
  <si>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</si>
  <si>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</si>
  <si>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</si>
  <si>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</si>
  <si>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пн.</t>
  </si>
  <si>
    <t>вт.</t>
  </si>
  <si>
    <t>Среда</t>
  </si>
  <si>
    <t>Чтв.</t>
  </si>
  <si>
    <t>Птн.</t>
  </si>
  <si>
    <t>МБОУ "Новобрянская СОШ"</t>
  </si>
  <si>
    <t>Чернышова НС</t>
  </si>
  <si>
    <t>салат нарезка огурцы</t>
  </si>
  <si>
    <t>суп с макаронными изделиями</t>
  </si>
  <si>
    <t>тефтель II вариант</t>
  </si>
  <si>
    <t>7, 60</t>
  </si>
  <si>
    <t>гречка + cоус</t>
  </si>
  <si>
    <t xml:space="preserve"> 1 сорт </t>
  </si>
  <si>
    <t>сок фруктовый</t>
  </si>
  <si>
    <t>100/30</t>
  </si>
  <si>
    <t xml:space="preserve">25 октября </t>
  </si>
  <si>
    <t>суп гороховый</t>
  </si>
  <si>
    <t>биточки</t>
  </si>
  <si>
    <t>овощное рагу + соус</t>
  </si>
  <si>
    <t>компот шиповника</t>
  </si>
  <si>
    <t>150/30</t>
  </si>
  <si>
    <t>26 октября</t>
  </si>
  <si>
    <t>суп борщ со свежей капустой</t>
  </si>
  <si>
    <t>рыба в молоке</t>
  </si>
  <si>
    <t>картофельное пюре + соус</t>
  </si>
  <si>
    <t>пряник</t>
  </si>
  <si>
    <t>компот сухофрукты</t>
  </si>
  <si>
    <t>суп рисовый</t>
  </si>
  <si>
    <t>печень  по строгоновски</t>
  </si>
  <si>
    <t>90/30</t>
  </si>
  <si>
    <t>макаронные изделия</t>
  </si>
  <si>
    <t xml:space="preserve">кисель фруктовый </t>
  </si>
  <si>
    <t>сыр голандский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</si>
</sst>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2" borderId="11" xfId="0" applyNumberFormat="1" applyFont="1" applyFill="1" applyBorder="1" applyAlignment="1">
      <alignment vertical="top" wrapText="1"/>
    </xf>
    <xf numFmtId="0" fontId="2" fillId="2" borderId="11" xfId="0" applyNumberFormat="1" applyFont="1" applyFill="1" applyBorder="1" applyAlignment="1">
      <alignment horizontal="center" vertical="top" wrapText="1"/>
    </xf>
    <xf numFmtId="0" fontId="2" fillId="2" borderId="12" xfId="0" applyNumberFormat="1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/>
    <xf numFmtId="0" fontId="1" fillId="2" borderId="1" xfId="0" applyNumberFormat="1" applyFont="1" applyFill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6" xfId="0" applyNumberFormat="1" applyFont="1" applyFill="1" applyBorder="1" applyAlignment="1">
      <alignment horizontal="center" vertical="top" wrapText="1"/>
    </xf>
    <xf numFmtId="0" fontId="1" fillId="0" borderId="1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4" xfId="0" applyFont="1" applyBorder="1"/>
    <xf numFmtId="0" fontId="9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" fillId="0" borderId="20" xfId="0" applyFont="1" applyBorder="1"/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2" xfId="0" applyFont="1" applyFill="1" applyBorder="1" applyAlignment="1">
      <alignment vertical="top" wrapText="1"/>
    </xf>
    <xf numFmtId="0" fontId="2" fillId="3" borderId="22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16" fontId="2" fillId="0" borderId="14" xfId="0" applyNumberFormat="1" applyFont="1" applyBorder="1" applyAlignment="1">
      <alignment horizontal="center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17" fontId="2" fillId="2" borderId="1" xfId="0" applyNumberFormat="1" applyFont="1" applyFill="1" applyBorder="1" applyAlignment="1">
      <alignment horizontal="center" vertical="top" wrapText="1"/>
    </xf>
    <xf numFmtId="14" fontId="2" fillId="0" borderId="14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7" activePane="bottomRight" state="frozen"/>
      <selection pane="topRight"/>
      <selection pane="bottomLeft"/>
      <selection pane="bottomRight" activeCell="O62" sqref="O62"/>
    </sheetView>
  </sheetViews>
  <sheetFormatPr defaultColWidth="9.140625" defaultRowHeight="12.75" x14ac:dyDescent="0.2"/>
  <cols>
    <col min="1" max="1" width="4.7109375" style="1" customWidth="1"/>
    <col min="2" max="2" width="6.140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6" t="s">
        <v>45</v>
      </c>
      <c r="D1" s="57"/>
      <c r="E1" s="58"/>
      <c r="F1" s="3" t="s">
        <v>1</v>
      </c>
      <c r="G1" s="1" t="s">
        <v>2</v>
      </c>
      <c r="H1" s="59" t="s">
        <v>39</v>
      </c>
      <c r="I1" s="60"/>
      <c r="J1" s="60"/>
      <c r="K1" s="61"/>
    </row>
    <row r="2" spans="1:12" ht="18" x14ac:dyDescent="0.2">
      <c r="A2" s="4" t="s">
        <v>3</v>
      </c>
      <c r="C2" s="1"/>
      <c r="G2" s="1" t="s">
        <v>4</v>
      </c>
      <c r="H2" s="59" t="s">
        <v>46</v>
      </c>
      <c r="I2" s="60"/>
      <c r="J2" s="60"/>
      <c r="K2" s="61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24</v>
      </c>
      <c r="I3" s="8">
        <v>10</v>
      </c>
      <c r="J3" s="9">
        <v>2023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.75" thickBot="1" x14ac:dyDescent="0.3">
      <c r="A6" s="15">
        <v>8</v>
      </c>
      <c r="B6" s="16" t="s">
        <v>40</v>
      </c>
      <c r="C6" s="17" t="s">
        <v>23</v>
      </c>
      <c r="D6" s="18" t="s">
        <v>24</v>
      </c>
      <c r="E6" s="19"/>
      <c r="F6" s="20"/>
      <c r="G6" s="20"/>
      <c r="H6" s="27"/>
      <c r="I6" s="20"/>
      <c r="J6" s="20"/>
      <c r="K6" s="21"/>
      <c r="L6" s="27"/>
    </row>
    <row r="7" spans="1:12" ht="15" x14ac:dyDescent="0.25">
      <c r="A7" s="22"/>
      <c r="B7" s="50"/>
      <c r="C7" s="24"/>
      <c r="D7" s="18" t="s">
        <v>24</v>
      </c>
      <c r="E7" s="26"/>
      <c r="F7" s="27"/>
      <c r="G7" s="27"/>
      <c r="H7" s="27"/>
      <c r="I7" s="27"/>
      <c r="J7" s="27"/>
      <c r="K7" s="28"/>
      <c r="L7" s="27"/>
    </row>
    <row r="8" spans="1:12" ht="15" x14ac:dyDescent="0.25">
      <c r="A8" s="22"/>
      <c r="B8" s="23"/>
      <c r="C8" s="24"/>
      <c r="D8" s="29" t="s">
        <v>25</v>
      </c>
      <c r="E8" s="26"/>
      <c r="F8" s="27"/>
      <c r="G8" s="27"/>
      <c r="H8" s="27"/>
      <c r="I8" s="27"/>
      <c r="J8" s="27"/>
      <c r="K8" s="28"/>
      <c r="L8" s="27"/>
    </row>
    <row r="9" spans="1:12" ht="15" x14ac:dyDescent="0.25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5" x14ac:dyDescent="0.2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0</v>
      </c>
      <c r="G13" s="35">
        <f>SUM(G6:G12)</f>
        <v>0</v>
      </c>
      <c r="H13" s="35">
        <f>SUM(H6:H12)</f>
        <v>0</v>
      </c>
      <c r="I13" s="35">
        <f>SUM(I6:I12)</f>
        <v>0</v>
      </c>
      <c r="J13" s="35">
        <f>SUM(J6:J12)</f>
        <v>0</v>
      </c>
      <c r="K13" s="36"/>
      <c r="L13" s="35">
        <f>SUM(L6:L12)</f>
        <v>0</v>
      </c>
    </row>
    <row r="14" spans="1:12" ht="15" x14ac:dyDescent="0.25">
      <c r="A14" s="37">
        <f>A6</f>
        <v>8</v>
      </c>
      <c r="B14" s="38" t="str">
        <f>B6</f>
        <v>пн.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x14ac:dyDescent="0.25">
      <c r="A15" s="22"/>
      <c r="B15" s="50"/>
      <c r="C15" s="24"/>
      <c r="D15" s="2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ht="15" x14ac:dyDescent="0.25">
      <c r="A16" s="22"/>
      <c r="B16" s="23"/>
      <c r="C16" s="24"/>
      <c r="D16" s="2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ht="15" x14ac:dyDescent="0.25">
      <c r="A17" s="22"/>
      <c r="B17" s="23"/>
      <c r="C17" s="24"/>
      <c r="D17" s="2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ht="15" x14ac:dyDescent="0.25">
      <c r="A18" s="22"/>
      <c r="B18" s="23"/>
      <c r="C18" s="24"/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ht="15" x14ac:dyDescent="0.25">
      <c r="A19" s="22"/>
      <c r="B19" s="23"/>
      <c r="C19" s="24"/>
      <c r="D19" s="2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ht="15" x14ac:dyDescent="0.25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5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5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5" x14ac:dyDescent="0.25">
      <c r="A23" s="30"/>
      <c r="B23" s="31"/>
      <c r="C23" s="32"/>
      <c r="D23" s="33" t="s">
        <v>28</v>
      </c>
      <c r="E23" s="34"/>
      <c r="F23" s="35">
        <f>SUM(F14:F22)</f>
        <v>0</v>
      </c>
      <c r="G23" s="35">
        <f>SUM(G14:G22)</f>
        <v>0</v>
      </c>
      <c r="H23" s="35">
        <f>SUM(H14:H22)</f>
        <v>0</v>
      </c>
      <c r="I23" s="35">
        <f>SUM(I14:I22)</f>
        <v>0</v>
      </c>
      <c r="J23" s="35">
        <f>SUM(J14:J22)</f>
        <v>0</v>
      </c>
      <c r="K23" s="36"/>
      <c r="L23" s="35">
        <f>SUM(L14:L22)</f>
        <v>0</v>
      </c>
    </row>
    <row r="24" spans="1:12" x14ac:dyDescent="0.2">
      <c r="A24" s="40">
        <f>A6</f>
        <v>8</v>
      </c>
      <c r="B24" s="41" t="str">
        <f>B6</f>
        <v>пн.</v>
      </c>
      <c r="C24" s="51" t="s">
        <v>37</v>
      </c>
      <c r="D24" s="52"/>
      <c r="E24" s="42"/>
      <c r="F24" s="43">
        <f>F13+F23</f>
        <v>0</v>
      </c>
      <c r="G24" s="43">
        <f>G13+G23</f>
        <v>0</v>
      </c>
      <c r="H24" s="43">
        <f>H13+H23</f>
        <v>0</v>
      </c>
      <c r="I24" s="43">
        <f>I13+I23</f>
        <v>0</v>
      </c>
      <c r="J24" s="43">
        <f>J13+J23</f>
        <v>0</v>
      </c>
      <c r="K24" s="43"/>
      <c r="L24" s="43">
        <f>L13+L23</f>
        <v>0</v>
      </c>
    </row>
    <row r="25" spans="1:12" ht="15.75" thickBot="1" x14ac:dyDescent="0.3">
      <c r="A25" s="44">
        <v>8</v>
      </c>
      <c r="B25" s="23" t="s">
        <v>41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5" x14ac:dyDescent="0.25">
      <c r="A26" s="44"/>
      <c r="B26" s="50"/>
      <c r="C26" s="24"/>
      <c r="D26" s="18" t="s">
        <v>24</v>
      </c>
      <c r="E26" s="26"/>
      <c r="F26" s="27"/>
      <c r="G26" s="27"/>
      <c r="H26" s="27"/>
      <c r="I26" s="27"/>
      <c r="J26" s="27"/>
      <c r="K26" s="28"/>
      <c r="L26" s="27"/>
    </row>
    <row r="27" spans="1:12" ht="15" x14ac:dyDescent="0.25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5" x14ac:dyDescent="0.25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5" x14ac:dyDescent="0.25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5" x14ac:dyDescent="0.25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 x14ac:dyDescent="0.25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 x14ac:dyDescent="0.25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5" x14ac:dyDescent="0.25">
      <c r="A33" s="38">
        <f>A25</f>
        <v>8</v>
      </c>
      <c r="B33" s="38" t="str">
        <f>B25</f>
        <v>вт.</v>
      </c>
      <c r="C33" s="39" t="s">
        <v>29</v>
      </c>
      <c r="D33" s="29" t="s">
        <v>30</v>
      </c>
      <c r="E33" s="26" t="s">
        <v>47</v>
      </c>
      <c r="F33" s="27">
        <v>70</v>
      </c>
      <c r="G33" s="27">
        <v>0.42</v>
      </c>
      <c r="H33" s="27">
        <v>0.06</v>
      </c>
      <c r="I33" s="27">
        <v>1.1399999999999999</v>
      </c>
      <c r="J33" s="27">
        <v>720</v>
      </c>
      <c r="K33" s="28"/>
      <c r="L33" s="27">
        <v>13.5</v>
      </c>
    </row>
    <row r="34" spans="1:12" ht="15" x14ac:dyDescent="0.25">
      <c r="A34" s="44"/>
      <c r="B34" s="50">
        <v>45223</v>
      </c>
      <c r="C34" s="24"/>
      <c r="D34" s="29" t="s">
        <v>31</v>
      </c>
      <c r="E34" s="26" t="s">
        <v>48</v>
      </c>
      <c r="F34" s="27">
        <v>200</v>
      </c>
      <c r="G34" s="27">
        <v>0.61</v>
      </c>
      <c r="H34" s="27">
        <v>0.1</v>
      </c>
      <c r="I34" s="27">
        <v>3.85</v>
      </c>
      <c r="J34" s="27">
        <v>78.069999999999993</v>
      </c>
      <c r="K34" s="28"/>
      <c r="L34" s="27">
        <v>6.5</v>
      </c>
    </row>
    <row r="35" spans="1:12" ht="15" x14ac:dyDescent="0.25">
      <c r="A35" s="44"/>
      <c r="B35" s="23"/>
      <c r="C35" s="24"/>
      <c r="D35" s="29" t="s">
        <v>32</v>
      </c>
      <c r="E35" s="26" t="s">
        <v>49</v>
      </c>
      <c r="F35" s="27">
        <v>50</v>
      </c>
      <c r="G35" s="27">
        <v>8.9600000000000009</v>
      </c>
      <c r="H35" s="27">
        <v>16.11</v>
      </c>
      <c r="I35" s="27">
        <v>10.31</v>
      </c>
      <c r="J35" s="27">
        <v>123</v>
      </c>
      <c r="K35" s="28"/>
      <c r="L35" s="27">
        <v>24.5</v>
      </c>
    </row>
    <row r="36" spans="1:12" ht="15" x14ac:dyDescent="0.25">
      <c r="A36" s="44"/>
      <c r="B36" s="23"/>
      <c r="C36" s="24"/>
      <c r="D36" s="29" t="s">
        <v>33</v>
      </c>
      <c r="E36" s="26" t="s">
        <v>51</v>
      </c>
      <c r="F36" s="27" t="s">
        <v>54</v>
      </c>
      <c r="G36" s="62" t="s">
        <v>50</v>
      </c>
      <c r="H36" s="27">
        <v>4.0999999999999996</v>
      </c>
      <c r="I36" s="27">
        <v>37.64</v>
      </c>
      <c r="J36" s="27">
        <v>231.76</v>
      </c>
      <c r="K36" s="28"/>
      <c r="L36" s="27">
        <v>8.02</v>
      </c>
    </row>
    <row r="37" spans="1:12" ht="15" x14ac:dyDescent="0.25">
      <c r="A37" s="44"/>
      <c r="B37" s="23"/>
      <c r="C37" s="24"/>
      <c r="D37" s="29" t="s">
        <v>34</v>
      </c>
      <c r="E37" s="26" t="s">
        <v>53</v>
      </c>
      <c r="F37" s="27">
        <v>200</v>
      </c>
      <c r="G37" s="27">
        <v>1</v>
      </c>
      <c r="H37" s="27"/>
      <c r="I37" s="27">
        <v>22.2</v>
      </c>
      <c r="J37" s="27">
        <v>84.8</v>
      </c>
      <c r="K37" s="28"/>
      <c r="L37" s="27">
        <v>24</v>
      </c>
    </row>
    <row r="38" spans="1:12" ht="15" x14ac:dyDescent="0.25">
      <c r="A38" s="44"/>
      <c r="B38" s="23"/>
      <c r="C38" s="24"/>
      <c r="D38" s="29" t="s">
        <v>35</v>
      </c>
      <c r="E38" s="26" t="s">
        <v>52</v>
      </c>
      <c r="F38" s="27">
        <v>40</v>
      </c>
      <c r="G38" s="27">
        <v>1.96</v>
      </c>
      <c r="H38" s="27">
        <v>0.33</v>
      </c>
      <c r="I38" s="27">
        <v>13.82</v>
      </c>
      <c r="J38" s="27">
        <v>68.069999999999993</v>
      </c>
      <c r="K38" s="28"/>
      <c r="L38" s="27">
        <v>2.56</v>
      </c>
    </row>
    <row r="39" spans="1:12" ht="15" x14ac:dyDescent="0.25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5" x14ac:dyDescent="0.2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5" x14ac:dyDescent="0.2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5" x14ac:dyDescent="0.25">
      <c r="A42" s="45"/>
      <c r="B42" s="31"/>
      <c r="C42" s="32"/>
      <c r="D42" s="33" t="s">
        <v>28</v>
      </c>
      <c r="E42" s="34"/>
      <c r="F42" s="35">
        <f>SUM(F33:F41)</f>
        <v>560</v>
      </c>
      <c r="G42" s="35">
        <f>SUM(G33:G41)</f>
        <v>12.95</v>
      </c>
      <c r="H42" s="35">
        <f>SUM(H33:H41)</f>
        <v>20.699999999999996</v>
      </c>
      <c r="I42" s="35">
        <f>SUM(I33:I41)</f>
        <v>88.960000000000008</v>
      </c>
      <c r="J42" s="35">
        <f>SUM(J33:J41)</f>
        <v>1305.6999999999998</v>
      </c>
      <c r="K42" s="36"/>
      <c r="L42" s="35">
        <f>SUM(L33:L41)</f>
        <v>79.08</v>
      </c>
    </row>
    <row r="43" spans="1:12" ht="15.75" customHeight="1" x14ac:dyDescent="0.2">
      <c r="A43" s="46">
        <f>A25</f>
        <v>8</v>
      </c>
      <c r="B43" s="46" t="str">
        <f>B25</f>
        <v>вт.</v>
      </c>
      <c r="C43" s="51" t="s">
        <v>37</v>
      </c>
      <c r="D43" s="52"/>
      <c r="E43" s="42"/>
      <c r="F43" s="43">
        <f>F32+F42</f>
        <v>560</v>
      </c>
      <c r="G43" s="43">
        <f>G32+G42</f>
        <v>12.95</v>
      </c>
      <c r="H43" s="43">
        <f>H32+H42</f>
        <v>20.699999999999996</v>
      </c>
      <c r="I43" s="43">
        <f>I32+I42</f>
        <v>88.960000000000008</v>
      </c>
      <c r="J43" s="43">
        <f>J32+J42</f>
        <v>1305.6999999999998</v>
      </c>
      <c r="K43" s="43"/>
      <c r="L43" s="43">
        <f>L32+L42</f>
        <v>79.08</v>
      </c>
    </row>
    <row r="44" spans="1:12" ht="15.75" thickBot="1" x14ac:dyDescent="0.3">
      <c r="A44" s="15">
        <v>8</v>
      </c>
      <c r="B44" s="16" t="s">
        <v>42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5" x14ac:dyDescent="0.25">
      <c r="A45" s="22"/>
      <c r="B45" s="50"/>
      <c r="C45" s="24"/>
      <c r="D45" s="18" t="s">
        <v>30</v>
      </c>
      <c r="E45" s="26"/>
      <c r="F45" s="27"/>
      <c r="G45" s="27"/>
      <c r="H45" s="27"/>
      <c r="I45" s="27"/>
      <c r="J45" s="27"/>
      <c r="K45" s="28"/>
      <c r="L45" s="27"/>
    </row>
    <row r="46" spans="1:12" ht="15" x14ac:dyDescent="0.25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5" x14ac:dyDescent="0.25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5" x14ac:dyDescent="0.25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5" x14ac:dyDescent="0.25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5" x14ac:dyDescent="0.2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5" x14ac:dyDescent="0.25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5" x14ac:dyDescent="0.25">
      <c r="A52" s="37">
        <f>A44</f>
        <v>8</v>
      </c>
      <c r="B52" s="38" t="str">
        <f>B44</f>
        <v>Среда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5" x14ac:dyDescent="0.25">
      <c r="A53" s="22"/>
      <c r="B53" s="63" t="s">
        <v>55</v>
      </c>
      <c r="C53" s="24"/>
      <c r="D53" s="29" t="s">
        <v>31</v>
      </c>
      <c r="E53" s="26" t="s">
        <v>56</v>
      </c>
      <c r="F53" s="27">
        <v>200</v>
      </c>
      <c r="G53" s="27">
        <v>6.71</v>
      </c>
      <c r="H53" s="27">
        <v>2.6</v>
      </c>
      <c r="I53" s="27">
        <v>13.8</v>
      </c>
      <c r="J53" s="27">
        <v>102.6</v>
      </c>
      <c r="K53" s="28"/>
      <c r="L53" s="27">
        <v>5.0999999999999996</v>
      </c>
    </row>
    <row r="54" spans="1:12" ht="15" x14ac:dyDescent="0.25">
      <c r="A54" s="22"/>
      <c r="B54" s="23"/>
      <c r="C54" s="24"/>
      <c r="D54" s="29" t="s">
        <v>32</v>
      </c>
      <c r="E54" s="26" t="s">
        <v>57</v>
      </c>
      <c r="F54" s="27">
        <v>50</v>
      </c>
      <c r="G54" s="27">
        <v>6.58</v>
      </c>
      <c r="H54" s="27">
        <v>11.63</v>
      </c>
      <c r="I54" s="27">
        <v>8.6</v>
      </c>
      <c r="J54" s="27">
        <v>194</v>
      </c>
      <c r="K54" s="28"/>
      <c r="L54" s="27">
        <v>31.43</v>
      </c>
    </row>
    <row r="55" spans="1:12" ht="15" x14ac:dyDescent="0.25">
      <c r="A55" s="22"/>
      <c r="B55" s="23"/>
      <c r="C55" s="24"/>
      <c r="D55" s="29" t="s">
        <v>33</v>
      </c>
      <c r="E55" s="26" t="s">
        <v>58</v>
      </c>
      <c r="F55" s="27" t="s">
        <v>60</v>
      </c>
      <c r="G55" s="27">
        <v>2.63</v>
      </c>
      <c r="H55" s="27">
        <v>9.6999999999999993</v>
      </c>
      <c r="I55" s="27">
        <v>12.29</v>
      </c>
      <c r="J55" s="27">
        <v>202.86</v>
      </c>
      <c r="K55" s="28"/>
      <c r="L55" s="27">
        <v>15.97</v>
      </c>
    </row>
    <row r="56" spans="1:12" ht="15" x14ac:dyDescent="0.25">
      <c r="A56" s="22"/>
      <c r="B56" s="23"/>
      <c r="C56" s="24"/>
      <c r="D56" s="29" t="s">
        <v>34</v>
      </c>
      <c r="E56" s="26" t="s">
        <v>59</v>
      </c>
      <c r="F56" s="27">
        <v>200</v>
      </c>
      <c r="G56" s="27">
        <v>0.4</v>
      </c>
      <c r="H56" s="27">
        <v>0.27</v>
      </c>
      <c r="I56" s="27">
        <v>17.2</v>
      </c>
      <c r="J56" s="27">
        <v>72.8</v>
      </c>
      <c r="K56" s="28"/>
      <c r="L56" s="27">
        <v>8.1</v>
      </c>
    </row>
    <row r="57" spans="1:12" ht="15" x14ac:dyDescent="0.25">
      <c r="A57" s="22"/>
      <c r="B57" s="23"/>
      <c r="C57" s="24"/>
      <c r="D57" s="29" t="s">
        <v>35</v>
      </c>
      <c r="E57" s="26" t="s">
        <v>52</v>
      </c>
      <c r="F57" s="27">
        <v>40</v>
      </c>
      <c r="G57" s="27">
        <v>1.96</v>
      </c>
      <c r="H57" s="27">
        <v>0.33</v>
      </c>
      <c r="I57" s="27">
        <v>13.82</v>
      </c>
      <c r="J57" s="27">
        <v>68.069999999999993</v>
      </c>
      <c r="K57" s="28"/>
      <c r="L57" s="27">
        <v>2.56</v>
      </c>
    </row>
    <row r="58" spans="1:12" ht="15" x14ac:dyDescent="0.25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5" x14ac:dyDescent="0.25">
      <c r="A59" s="22"/>
      <c r="B59" s="23"/>
      <c r="C59" s="24"/>
      <c r="D59" s="25"/>
      <c r="E59" s="26" t="s">
        <v>72</v>
      </c>
      <c r="F59" s="27">
        <v>30</v>
      </c>
      <c r="G59" s="27">
        <v>5.48</v>
      </c>
      <c r="H59" s="27">
        <v>4.43</v>
      </c>
      <c r="I59" s="27"/>
      <c r="J59" s="27">
        <v>53.75</v>
      </c>
      <c r="K59" s="28"/>
      <c r="L59" s="27">
        <v>17.850000000000001</v>
      </c>
    </row>
    <row r="60" spans="1:12" ht="15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5" x14ac:dyDescent="0.25">
      <c r="A61" s="30"/>
      <c r="B61" s="31"/>
      <c r="C61" s="32"/>
      <c r="D61" s="33" t="s">
        <v>28</v>
      </c>
      <c r="E61" s="34"/>
      <c r="F61" s="35">
        <f>SUM(F52:F60)</f>
        <v>520</v>
      </c>
      <c r="G61" s="35">
        <f>SUM(G52:G60)</f>
        <v>23.759999999999998</v>
      </c>
      <c r="H61" s="35">
        <f>SUM(H52:H60)</f>
        <v>28.959999999999997</v>
      </c>
      <c r="I61" s="35">
        <f>SUM(I52:I60)</f>
        <v>65.710000000000008</v>
      </c>
      <c r="J61" s="35">
        <f>SUM(J52:J60)</f>
        <v>694.07999999999993</v>
      </c>
      <c r="K61" s="36"/>
      <c r="L61" s="35">
        <f>SUM(L52:L60)</f>
        <v>81.010000000000005</v>
      </c>
    </row>
    <row r="62" spans="1:12" ht="15.75" customHeight="1" x14ac:dyDescent="0.2">
      <c r="A62" s="40">
        <f>A44</f>
        <v>8</v>
      </c>
      <c r="B62" s="41" t="str">
        <f>B44</f>
        <v>Среда</v>
      </c>
      <c r="C62" s="51" t="s">
        <v>37</v>
      </c>
      <c r="D62" s="52"/>
      <c r="E62" s="42"/>
      <c r="F62" s="43">
        <f>F51+F61</f>
        <v>520</v>
      </c>
      <c r="G62" s="43">
        <f>G51+G61</f>
        <v>23.759999999999998</v>
      </c>
      <c r="H62" s="43">
        <f>H51+H61</f>
        <v>28.959999999999997</v>
      </c>
      <c r="I62" s="43">
        <f>I51+I61</f>
        <v>65.710000000000008</v>
      </c>
      <c r="J62" s="43">
        <f>J51+J61</f>
        <v>694.07999999999993</v>
      </c>
      <c r="K62" s="43"/>
      <c r="L62" s="43">
        <f>L51+L61</f>
        <v>81.010000000000005</v>
      </c>
    </row>
    <row r="63" spans="1:12" ht="15" x14ac:dyDescent="0.25">
      <c r="A63" s="15">
        <v>8</v>
      </c>
      <c r="B63" s="16" t="s">
        <v>43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5" x14ac:dyDescent="0.25">
      <c r="A64" s="22"/>
      <c r="B64" s="50">
        <v>45225</v>
      </c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5" x14ac:dyDescent="0.25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5" x14ac:dyDescent="0.25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5" x14ac:dyDescent="0.25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5" x14ac:dyDescent="0.25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 x14ac:dyDescent="0.2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5" x14ac:dyDescent="0.25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5" x14ac:dyDescent="0.25">
      <c r="A71" s="37">
        <f>A63</f>
        <v>8</v>
      </c>
      <c r="B71" s="38" t="str">
        <f>B63</f>
        <v>Чтв.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5" x14ac:dyDescent="0.25">
      <c r="A72" s="22"/>
      <c r="B72" s="63" t="s">
        <v>61</v>
      </c>
      <c r="C72" s="24"/>
      <c r="D72" s="29" t="s">
        <v>31</v>
      </c>
      <c r="E72" s="26" t="s">
        <v>62</v>
      </c>
      <c r="F72" s="27">
        <v>200</v>
      </c>
      <c r="G72" s="27">
        <v>1.86</v>
      </c>
      <c r="H72" s="27">
        <v>5.92</v>
      </c>
      <c r="I72" s="27">
        <v>8.4</v>
      </c>
      <c r="J72" s="27">
        <v>78.72</v>
      </c>
      <c r="K72" s="28"/>
      <c r="L72" s="27">
        <v>10.34</v>
      </c>
    </row>
    <row r="73" spans="1:12" ht="15" x14ac:dyDescent="0.25">
      <c r="A73" s="22"/>
      <c r="B73" s="23"/>
      <c r="C73" s="24"/>
      <c r="D73" s="29" t="s">
        <v>32</v>
      </c>
      <c r="E73" s="26" t="s">
        <v>63</v>
      </c>
      <c r="F73" s="27">
        <v>70</v>
      </c>
      <c r="G73" s="27">
        <v>9.94</v>
      </c>
      <c r="H73" s="27">
        <v>5.98</v>
      </c>
      <c r="I73" s="27">
        <v>2.09</v>
      </c>
      <c r="J73" s="27">
        <v>62</v>
      </c>
      <c r="K73" s="28"/>
      <c r="L73" s="27">
        <v>32.299999999999997</v>
      </c>
    </row>
    <row r="74" spans="1:12" ht="15" x14ac:dyDescent="0.25">
      <c r="A74" s="22"/>
      <c r="B74" s="23"/>
      <c r="C74" s="24"/>
      <c r="D74" s="29" t="s">
        <v>33</v>
      </c>
      <c r="E74" s="26" t="s">
        <v>64</v>
      </c>
      <c r="F74" s="27" t="s">
        <v>54</v>
      </c>
      <c r="G74" s="27">
        <v>3.08</v>
      </c>
      <c r="H74" s="27">
        <v>2.33</v>
      </c>
      <c r="I74" s="27">
        <v>19.13</v>
      </c>
      <c r="J74" s="27">
        <v>119.73</v>
      </c>
      <c r="K74" s="28"/>
      <c r="L74" s="27">
        <v>10.45</v>
      </c>
    </row>
    <row r="75" spans="1:12" ht="15" x14ac:dyDescent="0.25">
      <c r="A75" s="22"/>
      <c r="B75" s="23"/>
      <c r="C75" s="24"/>
      <c r="D75" s="29" t="s">
        <v>34</v>
      </c>
      <c r="E75" s="26" t="s">
        <v>66</v>
      </c>
      <c r="F75" s="27">
        <v>200</v>
      </c>
      <c r="G75" s="27">
        <v>1.1599999999999999</v>
      </c>
      <c r="H75" s="27">
        <v>0.3</v>
      </c>
      <c r="I75" s="27">
        <v>47.26</v>
      </c>
      <c r="J75" s="27">
        <v>196.38</v>
      </c>
      <c r="K75" s="28"/>
      <c r="L75" s="27">
        <v>5.0999999999999996</v>
      </c>
    </row>
    <row r="76" spans="1:12" ht="15" x14ac:dyDescent="0.25">
      <c r="A76" s="22"/>
      <c r="B76" s="23"/>
      <c r="C76" s="24"/>
      <c r="D76" s="29" t="s">
        <v>35</v>
      </c>
      <c r="E76" s="26" t="s">
        <v>52</v>
      </c>
      <c r="F76" s="27">
        <v>40</v>
      </c>
      <c r="G76" s="27">
        <v>1.96</v>
      </c>
      <c r="H76" s="27">
        <v>0.33</v>
      </c>
      <c r="I76" s="27">
        <v>13.82</v>
      </c>
      <c r="J76" s="27">
        <v>68.069999999999993</v>
      </c>
      <c r="K76" s="28"/>
      <c r="L76" s="27">
        <v>2.56</v>
      </c>
    </row>
    <row r="77" spans="1:12" ht="15" x14ac:dyDescent="0.25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5" x14ac:dyDescent="0.25">
      <c r="A78" s="22"/>
      <c r="B78" s="23"/>
      <c r="C78" s="24"/>
      <c r="D78" s="25"/>
      <c r="E78" s="26" t="s">
        <v>65</v>
      </c>
      <c r="F78" s="27">
        <v>50</v>
      </c>
      <c r="G78" s="27">
        <v>3.75</v>
      </c>
      <c r="H78" s="27">
        <v>3</v>
      </c>
      <c r="I78" s="27">
        <v>5.5</v>
      </c>
      <c r="J78" s="27">
        <v>185</v>
      </c>
      <c r="K78" s="28"/>
      <c r="L78" s="27">
        <v>14.5</v>
      </c>
    </row>
    <row r="79" spans="1:12" ht="15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 x14ac:dyDescent="0.25">
      <c r="A80" s="30"/>
      <c r="B80" s="31"/>
      <c r="C80" s="32"/>
      <c r="D80" s="33" t="s">
        <v>28</v>
      </c>
      <c r="E80" s="34"/>
      <c r="F80" s="35">
        <f>SUM(F71:F79)</f>
        <v>560</v>
      </c>
      <c r="G80" s="35">
        <f>SUM(G71:G79)</f>
        <v>21.75</v>
      </c>
      <c r="H80" s="35">
        <f>SUM(H71:H79)</f>
        <v>17.86</v>
      </c>
      <c r="I80" s="35">
        <f>SUM(I71:I79)</f>
        <v>96.199999999999989</v>
      </c>
      <c r="J80" s="35">
        <f>SUM(J71:J79)</f>
        <v>709.9</v>
      </c>
      <c r="K80" s="36"/>
      <c r="L80" s="35">
        <f>SUM(L71:L79)</f>
        <v>75.25</v>
      </c>
    </row>
    <row r="81" spans="1:12" ht="15.75" customHeight="1" x14ac:dyDescent="0.2">
      <c r="A81" s="40">
        <f>A63</f>
        <v>8</v>
      </c>
      <c r="B81" s="41" t="str">
        <f>B63</f>
        <v>Чтв.</v>
      </c>
      <c r="C81" s="51" t="s">
        <v>37</v>
      </c>
      <c r="D81" s="52"/>
      <c r="E81" s="42"/>
      <c r="F81" s="43">
        <f>F70+F80</f>
        <v>560</v>
      </c>
      <c r="G81" s="43">
        <f>G70+G80</f>
        <v>21.75</v>
      </c>
      <c r="H81" s="43">
        <f>H70+H80</f>
        <v>17.86</v>
      </c>
      <c r="I81" s="43">
        <f>I70+I80</f>
        <v>96.199999999999989</v>
      </c>
      <c r="J81" s="43">
        <f>J70+J80</f>
        <v>709.9</v>
      </c>
      <c r="K81" s="43"/>
      <c r="L81" s="43">
        <f>L70+L80</f>
        <v>75.25</v>
      </c>
    </row>
    <row r="82" spans="1:12" ht="15.75" thickBot="1" x14ac:dyDescent="0.3">
      <c r="A82" s="15">
        <v>8</v>
      </c>
      <c r="B82" s="16" t="s">
        <v>44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5" x14ac:dyDescent="0.25">
      <c r="A83" s="22"/>
      <c r="B83" s="50">
        <v>45226</v>
      </c>
      <c r="C83" s="24"/>
      <c r="D83" s="18" t="s">
        <v>24</v>
      </c>
      <c r="E83" s="26"/>
      <c r="F83" s="27"/>
      <c r="G83" s="27"/>
      <c r="H83" s="27"/>
      <c r="I83" s="27"/>
      <c r="J83" s="27"/>
      <c r="K83" s="28"/>
      <c r="L83" s="27"/>
    </row>
    <row r="84" spans="1:12" ht="15" x14ac:dyDescent="0.25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5" x14ac:dyDescent="0.25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5" x14ac:dyDescent="0.25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5" x14ac:dyDescent="0.25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 x14ac:dyDescent="0.2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5" x14ac:dyDescent="0.25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5" x14ac:dyDescent="0.25">
      <c r="A90" s="37">
        <f>A82</f>
        <v>8</v>
      </c>
      <c r="B90" s="38" t="str">
        <f>B82</f>
        <v>Птн.</v>
      </c>
      <c r="C90" s="39" t="s">
        <v>29</v>
      </c>
      <c r="D90" s="29" t="s">
        <v>30</v>
      </c>
      <c r="E90" s="26" t="s">
        <v>67</v>
      </c>
      <c r="F90" s="27">
        <v>200</v>
      </c>
      <c r="G90" s="27">
        <v>1.58</v>
      </c>
      <c r="H90" s="27">
        <v>2.17</v>
      </c>
      <c r="I90" s="27">
        <v>9.69</v>
      </c>
      <c r="J90" s="27">
        <v>68.599999999999994</v>
      </c>
      <c r="K90" s="28"/>
      <c r="L90" s="27">
        <v>5.13</v>
      </c>
    </row>
    <row r="91" spans="1:12" ht="15" x14ac:dyDescent="0.25">
      <c r="A91" s="22"/>
      <c r="B91" s="23"/>
      <c r="C91" s="24"/>
      <c r="D91" s="29" t="s">
        <v>31</v>
      </c>
      <c r="E91" s="26" t="s">
        <v>68</v>
      </c>
      <c r="F91" s="27" t="s">
        <v>69</v>
      </c>
      <c r="G91" s="27">
        <v>12.48</v>
      </c>
      <c r="H91" s="27">
        <v>11.04</v>
      </c>
      <c r="I91" s="27">
        <v>2.82</v>
      </c>
      <c r="J91" s="27">
        <v>136.80000000000001</v>
      </c>
      <c r="K91" s="28"/>
      <c r="L91" s="27">
        <v>32.770000000000003</v>
      </c>
    </row>
    <row r="92" spans="1:12" ht="15" x14ac:dyDescent="0.25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5" x14ac:dyDescent="0.25">
      <c r="A93" s="22"/>
      <c r="B93" s="23"/>
      <c r="C93" s="24"/>
      <c r="D93" s="29" t="s">
        <v>33</v>
      </c>
      <c r="E93" s="26" t="s">
        <v>70</v>
      </c>
      <c r="F93" s="27">
        <v>100</v>
      </c>
      <c r="G93" s="27">
        <v>5.52</v>
      </c>
      <c r="H93" s="27">
        <v>4.5199999999999996</v>
      </c>
      <c r="I93" s="27">
        <v>26.45</v>
      </c>
      <c r="J93" s="27">
        <v>168.15</v>
      </c>
      <c r="K93" s="28"/>
      <c r="L93" s="27">
        <v>9.0500000000000007</v>
      </c>
    </row>
    <row r="94" spans="1:12" ht="15" x14ac:dyDescent="0.25">
      <c r="A94" s="22"/>
      <c r="B94" s="23"/>
      <c r="C94" s="24"/>
      <c r="D94" s="29" t="s">
        <v>34</v>
      </c>
      <c r="E94" s="26" t="s">
        <v>71</v>
      </c>
      <c r="F94" s="27">
        <v>200</v>
      </c>
      <c r="G94" s="27">
        <v>0.12</v>
      </c>
      <c r="H94" s="27">
        <v>0.08</v>
      </c>
      <c r="I94" s="27">
        <v>28.53</v>
      </c>
      <c r="J94" s="27">
        <v>101.5</v>
      </c>
      <c r="K94" s="28"/>
      <c r="L94" s="27">
        <v>8.1</v>
      </c>
    </row>
    <row r="95" spans="1:12" ht="15" x14ac:dyDescent="0.25">
      <c r="A95" s="22"/>
      <c r="B95" s="23"/>
      <c r="C95" s="24"/>
      <c r="D95" s="29" t="s">
        <v>35</v>
      </c>
      <c r="E95" s="26" t="s">
        <v>52</v>
      </c>
      <c r="F95" s="27">
        <v>40</v>
      </c>
      <c r="G95" s="27">
        <v>1.96</v>
      </c>
      <c r="H95" s="27">
        <v>0.33</v>
      </c>
      <c r="I95" s="27">
        <v>13.82</v>
      </c>
      <c r="J95" s="27">
        <v>68.069999999999993</v>
      </c>
      <c r="K95" s="28"/>
      <c r="L95" s="27">
        <v>2.56</v>
      </c>
    </row>
    <row r="96" spans="1:12" ht="15" x14ac:dyDescent="0.25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5" x14ac:dyDescent="0.2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5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5" x14ac:dyDescent="0.25">
      <c r="A99" s="30"/>
      <c r="B99" s="31"/>
      <c r="C99" s="32"/>
      <c r="D99" s="33" t="s">
        <v>28</v>
      </c>
      <c r="E99" s="34"/>
      <c r="F99" s="35">
        <f>SUM(F90:F98)</f>
        <v>540</v>
      </c>
      <c r="G99" s="35">
        <f>SUM(G90:G98)</f>
        <v>21.66</v>
      </c>
      <c r="H99" s="35">
        <f>SUM(H90:H98)</f>
        <v>18.139999999999993</v>
      </c>
      <c r="I99" s="35">
        <f>SUM(I90:I98)</f>
        <v>81.31</v>
      </c>
      <c r="J99" s="35">
        <f>SUM(J90:J98)</f>
        <v>543.12</v>
      </c>
      <c r="K99" s="36"/>
      <c r="L99" s="35">
        <f>SUM(L90:L98)</f>
        <v>57.610000000000007</v>
      </c>
    </row>
    <row r="100" spans="1:12" ht="15.75" customHeight="1" x14ac:dyDescent="0.2">
      <c r="A100" s="40">
        <f>A82</f>
        <v>8</v>
      </c>
      <c r="B100" s="41" t="str">
        <f>B82</f>
        <v>Птн.</v>
      </c>
      <c r="C100" s="51" t="s">
        <v>37</v>
      </c>
      <c r="D100" s="52"/>
      <c r="E100" s="42"/>
      <c r="F100" s="43">
        <f>F89+F99</f>
        <v>540</v>
      </c>
      <c r="G100" s="43">
        <f>G89+G99</f>
        <v>21.66</v>
      </c>
      <c r="H100" s="43">
        <f>H89+H99</f>
        <v>18.139999999999993</v>
      </c>
      <c r="I100" s="43">
        <f>I89+I99</f>
        <v>81.31</v>
      </c>
      <c r="J100" s="43">
        <f>J89+J99</f>
        <v>543.12</v>
      </c>
      <c r="K100" s="43"/>
      <c r="L100" s="43">
        <f>L89+L99</f>
        <v>57.610000000000007</v>
      </c>
    </row>
    <row r="101" spans="1:12" ht="15" x14ac:dyDescent="0.25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5" x14ac:dyDescent="0.25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5" x14ac:dyDescent="0.25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5" x14ac:dyDescent="0.25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5" x14ac:dyDescent="0.25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5" x14ac:dyDescent="0.25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5" x14ac:dyDescent="0.2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5" x14ac:dyDescent="0.25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5" x14ac:dyDescent="0.25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5" x14ac:dyDescent="0.25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5" x14ac:dyDescent="0.25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5" x14ac:dyDescent="0.25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 x14ac:dyDescent="0.25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 x14ac:dyDescent="0.25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5" x14ac:dyDescent="0.25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5" x14ac:dyDescent="0.2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5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5" x14ac:dyDescent="0.25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x14ac:dyDescent="0.2">
      <c r="A119" s="40">
        <f>A101</f>
        <v>2</v>
      </c>
      <c r="B119" s="41">
        <f>B101</f>
        <v>1</v>
      </c>
      <c r="C119" s="51" t="s">
        <v>37</v>
      </c>
      <c r="D119" s="52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5" x14ac:dyDescent="0.25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5" x14ac:dyDescent="0.25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 x14ac:dyDescent="0.25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5" x14ac:dyDescent="0.25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5" x14ac:dyDescent="0.25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 x14ac:dyDescent="0.25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5" x14ac:dyDescent="0.25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5" x14ac:dyDescent="0.25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5" x14ac:dyDescent="0.25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5" x14ac:dyDescent="0.25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5" x14ac:dyDescent="0.25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5" x14ac:dyDescent="0.25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5" x14ac:dyDescent="0.25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5" x14ac:dyDescent="0.25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5" x14ac:dyDescent="0.25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5" x14ac:dyDescent="0.2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5" x14ac:dyDescent="0.2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5" x14ac:dyDescent="0.25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x14ac:dyDescent="0.2">
      <c r="A138" s="46">
        <f>A120</f>
        <v>2</v>
      </c>
      <c r="B138" s="46">
        <f>B120</f>
        <v>2</v>
      </c>
      <c r="C138" s="51" t="s">
        <v>37</v>
      </c>
      <c r="D138" s="52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5" x14ac:dyDescent="0.25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5" x14ac:dyDescent="0.25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5" x14ac:dyDescent="0.25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25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5" x14ac:dyDescent="0.25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5" x14ac:dyDescent="0.25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5" x14ac:dyDescent="0.2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5" x14ac:dyDescent="0.25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5" x14ac:dyDescent="0.25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5" x14ac:dyDescent="0.25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5" x14ac:dyDescent="0.25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5" x14ac:dyDescent="0.25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5" x14ac:dyDescent="0.25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5" x14ac:dyDescent="0.25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5" x14ac:dyDescent="0.25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5" x14ac:dyDescent="0.2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5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5" x14ac:dyDescent="0.25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x14ac:dyDescent="0.2">
      <c r="A157" s="40">
        <f>A139</f>
        <v>2</v>
      </c>
      <c r="B157" s="41">
        <f>B139</f>
        <v>3</v>
      </c>
      <c r="C157" s="51" t="s">
        <v>37</v>
      </c>
      <c r="D157" s="52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5" x14ac:dyDescent="0.25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5" x14ac:dyDescent="0.25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5" x14ac:dyDescent="0.25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5" x14ac:dyDescent="0.25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5" x14ac:dyDescent="0.25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 x14ac:dyDescent="0.25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5" x14ac:dyDescent="0.25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 x14ac:dyDescent="0.25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 x14ac:dyDescent="0.25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 x14ac:dyDescent="0.25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 x14ac:dyDescent="0.25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5" x14ac:dyDescent="0.25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5" x14ac:dyDescent="0.25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5" x14ac:dyDescent="0.2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5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5" x14ac:dyDescent="0.25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x14ac:dyDescent="0.2">
      <c r="A176" s="40">
        <f>A158</f>
        <v>2</v>
      </c>
      <c r="B176" s="41">
        <f>B158</f>
        <v>4</v>
      </c>
      <c r="C176" s="51" t="s">
        <v>37</v>
      </c>
      <c r="D176" s="52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5" x14ac:dyDescent="0.25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5" x14ac:dyDescent="0.25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5" x14ac:dyDescent="0.25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5" x14ac:dyDescent="0.25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5" x14ac:dyDescent="0.25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5" x14ac:dyDescent="0.25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5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25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5" x14ac:dyDescent="0.25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5" x14ac:dyDescent="0.25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5" x14ac:dyDescent="0.25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5" x14ac:dyDescent="0.25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5" x14ac:dyDescent="0.25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5" x14ac:dyDescent="0.25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5" x14ac:dyDescent="0.25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5" x14ac:dyDescent="0.2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5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 x14ac:dyDescent="0.25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x14ac:dyDescent="0.2">
      <c r="A195" s="40">
        <f>A177</f>
        <v>2</v>
      </c>
      <c r="B195" s="41">
        <f>B177</f>
        <v>5</v>
      </c>
      <c r="C195" s="51" t="s">
        <v>37</v>
      </c>
      <c r="D195" s="52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x14ac:dyDescent="0.2">
      <c r="A196" s="47"/>
      <c r="B196" s="48"/>
      <c r="C196" s="53" t="s">
        <v>38</v>
      </c>
      <c r="D196" s="54"/>
      <c r="E196" s="55"/>
      <c r="F196" s="49">
        <f>(F24+F43+F62+F81+F100+F119+F138+F157+F176+F195)/(IF(F24=0, 0, 1)+IF(F43=0, 0, 1)+IF(F62=0, 0, 1)+IF(F81=0, 0, 1)+IF(F100=0, 0, 1)+IF(F119=0, 0, 1)+IF(F138=0, 0, 1)+IF(F157=0, 0, 1)+IF(F176=0, 0, 1)+IF(F195=0, 0, 1))</f>
        <v>545</v>
      </c>
      <c r="G196" s="49">
        <f>(G24+G43+G62+G81+G100+G119+G138+G157+G176+G195)/(IF(G24=0, 0, 1)+IF(G43=0, 0, 1)+IF(G62=0, 0, 1)+IF(G81=0, 0, 1)+IF(G100=0, 0, 1)+IF(G119=0, 0, 1)+IF(G138=0, 0, 1)+IF(G157=0, 0, 1)+IF(G176=0, 0, 1)+IF(G195=0, 0, 1))</f>
        <v>20.029999999999998</v>
      </c>
      <c r="H196" s="49">
        <f>(H24+H43+H62+H81+H100+H119+H138+H157+H176+H195)/(IF(H24=0, 0, 1)+IF(H43=0, 0, 1)+IF(H62=0, 0, 1)+IF(H81=0, 0, 1)+IF(H100=0, 0, 1)+IF(H119=0, 0, 1)+IF(H138=0, 0, 1)+IF(H157=0, 0, 1)+IF(H176=0, 0, 1)+IF(H195=0, 0, 1))</f>
        <v>21.414999999999999</v>
      </c>
      <c r="I196" s="49">
        <f>(I24+I43+I62+I81+I100+I119+I138+I157+I176+I195)/(IF(I24=0, 0, 1)+IF(I43=0, 0, 1)+IF(I62=0, 0, 1)+IF(I81=0, 0, 1)+IF(I100=0, 0, 1)+IF(I119=0, 0, 1)+IF(I138=0, 0, 1)+IF(I157=0, 0, 1)+IF(I176=0, 0, 1)+IF(I195=0, 0, 1))</f>
        <v>83.045000000000002</v>
      </c>
      <c r="J196" s="49">
        <f>(J24+J43+J62+J81+J100+J119+J138+J157+J176+J195)/(IF(J24=0, 0, 1)+IF(J43=0, 0, 1)+IF(J62=0, 0, 1)+IF(J81=0, 0, 1)+IF(J100=0, 0, 1)+IF(J119=0, 0, 1)+IF(J138=0, 0, 1)+IF(J157=0, 0, 1)+IF(J176=0, 0, 1)+IF(J195=0, 0, 1))</f>
        <v>813.19999999999993</v>
      </c>
      <c r="K196" s="49"/>
      <c r="L196" s="49">
        <f>(L24+L43+L62+L81+L100+L119+L138+L157+L176+L195)/(IF(L24=0, 0, 1)+IF(L43=0, 0, 1)+IF(L62=0, 0, 1)+IF(L81=0, 0, 1)+IF(L100=0, 0, 1)+IF(L119=0, 0, 1)+IF(L138=0, 0, 1)+IF(L157=0, 0, 1)+IF(L176=0, 0, 1)+IF(L195=0, 0, 1))</f>
        <v>73.237499999999997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А.В Казаков</dc:creator>
  <cp:lastModifiedBy>novbr</cp:lastModifiedBy>
  <dcterms:created xsi:type="dcterms:W3CDTF">2023-10-25T14:12:25Z</dcterms:created>
  <dcterms:modified xsi:type="dcterms:W3CDTF">2023-10-31T12:35:32Z</dcterms:modified>
</cp:coreProperties>
</file>